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4355" windowHeight="6210"/>
  </bookViews>
  <sheets>
    <sheet name="Chandpur Fee from UP-CPI" sheetId="2" r:id="rId1"/>
  </sheets>
  <calcPr calcId="125725"/>
</workbook>
</file>

<file path=xl/calcChain.xml><?xml version="1.0" encoding="utf-8"?>
<calcChain xmlns="http://schemas.openxmlformats.org/spreadsheetml/2006/main">
  <c r="O23" i="2"/>
  <c r="N23"/>
  <c r="P23" s="1"/>
  <c r="J23"/>
  <c r="I23"/>
  <c r="K23" s="1"/>
  <c r="E23"/>
  <c r="D23"/>
  <c r="F23" s="1"/>
  <c r="O22"/>
  <c r="N22"/>
  <c r="P22" s="1"/>
  <c r="J22"/>
  <c r="I22"/>
  <c r="K22" s="1"/>
  <c r="E22"/>
  <c r="D22"/>
  <c r="O21"/>
  <c r="N21"/>
  <c r="P21" s="1"/>
  <c r="J21"/>
  <c r="I21"/>
  <c r="K21" s="1"/>
  <c r="E21"/>
  <c r="D21"/>
  <c r="F21" s="1"/>
  <c r="O20"/>
  <c r="N20"/>
  <c r="P20" s="1"/>
  <c r="J20"/>
  <c r="I20"/>
  <c r="K20" s="1"/>
  <c r="E20"/>
  <c r="D20"/>
  <c r="F20" s="1"/>
  <c r="O19"/>
  <c r="N19"/>
  <c r="P19" s="1"/>
  <c r="J19"/>
  <c r="I19"/>
  <c r="K19" s="1"/>
  <c r="E19"/>
  <c r="D19"/>
  <c r="F19" s="1"/>
  <c r="O18"/>
  <c r="N18"/>
  <c r="P18" s="1"/>
  <c r="J18"/>
  <c r="I18"/>
  <c r="K18" s="1"/>
  <c r="E18"/>
  <c r="D18"/>
  <c r="F18" s="1"/>
  <c r="O17"/>
  <c r="N17"/>
  <c r="P17" s="1"/>
  <c r="J17"/>
  <c r="I17"/>
  <c r="K17" s="1"/>
  <c r="E17"/>
  <c r="D17"/>
  <c r="F17" s="1"/>
  <c r="O16"/>
  <c r="N16"/>
  <c r="P16" s="1"/>
  <c r="J16"/>
  <c r="I16"/>
  <c r="K16" s="1"/>
  <c r="E16"/>
  <c r="D16"/>
  <c r="F16" s="1"/>
  <c r="O15"/>
  <c r="N15"/>
  <c r="P15" s="1"/>
  <c r="J15"/>
  <c r="I15"/>
  <c r="K15" s="1"/>
  <c r="E15"/>
  <c r="D15"/>
  <c r="F15" s="1"/>
  <c r="O14"/>
  <c r="N14"/>
  <c r="P14" s="1"/>
  <c r="J14"/>
  <c r="I14"/>
  <c r="K14" s="1"/>
  <c r="E14"/>
  <c r="D14"/>
  <c r="F14" s="1"/>
  <c r="O13"/>
  <c r="N13"/>
  <c r="P13" s="1"/>
  <c r="J13"/>
  <c r="I13"/>
  <c r="K13" s="1"/>
  <c r="E13"/>
  <c r="D13"/>
  <c r="F13" s="1"/>
  <c r="O12"/>
  <c r="N12"/>
  <c r="P12" s="1"/>
  <c r="J12"/>
  <c r="I12"/>
  <c r="K12" s="1"/>
  <c r="E12"/>
  <c r="D12"/>
  <c r="F22" l="1"/>
  <c r="F12"/>
</calcChain>
</file>

<file path=xl/sharedStrings.xml><?xml version="1.0" encoding="utf-8"?>
<sst xmlns="http://schemas.openxmlformats.org/spreadsheetml/2006/main" count="42" uniqueCount="36">
  <si>
    <t>S.No</t>
  </si>
  <si>
    <t>Class</t>
  </si>
  <si>
    <t>Tuition Fee</t>
  </si>
  <si>
    <t>FEE FOR 2016-17</t>
  </si>
  <si>
    <t>5 %  Enhancement</t>
  </si>
  <si>
    <t>Round off</t>
  </si>
  <si>
    <t>FEE FOR 2017-18</t>
  </si>
  <si>
    <t>FEE FOR 2018-19</t>
  </si>
  <si>
    <t>PRESENT FEE CHARGED BY THE SCHOOL</t>
  </si>
  <si>
    <t>Nur</t>
  </si>
  <si>
    <t>Prep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</si>
  <si>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</si>
  <si>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</si>
  <si>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</si>
  <si>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</si>
  <si>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</si>
  <si>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</si>
  <si>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</si>
  <si>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</si>
  <si>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</si>
  <si>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</si>
  <si>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CPI @ 3.82 % 2015-16</t>
  </si>
  <si>
    <t>CPI @ 4.05 % 2016-17</t>
  </si>
  <si>
    <t>CPI @ 3.49 % 2017-18</t>
  </si>
  <si>
    <t>Tuition Fee Base Year 2017-18</t>
  </si>
  <si>
    <t>Tuition Fee Base Year 2016-17</t>
  </si>
  <si>
    <t>Tuition Fee Base Year 2015-16</t>
  </si>
  <si>
    <t>XI-SCI</t>
  </si>
  <si>
    <t>Note :-</t>
  </si>
  <si>
    <t>XI- COM</t>
  </si>
  <si>
    <t>After calculating the school fee taking 2015-16 as base year and as per government ordinance No. 861(2)/79-V-1-18-2(Ka)6/2018 dated 09 April 2018, present fee being charging by school has been found less than the calculated fee.</t>
  </si>
  <si>
    <t>JAYPEE VIDYA MANDIR</t>
  </si>
  <si>
    <t xml:space="preserve"> CHANDPUR, SYANA, DISTT. BULANDSHAHR - 203412 (U.P.)</t>
  </si>
  <si>
    <t>Phone No. - 9536670111, Email: principal.jvmchandpur@gmail.com,</t>
  </si>
  <si>
    <t>CBSE AFFILIATION NO. - 2132117, SCHOOL CODE - 59173</t>
  </si>
  <si>
    <t>FEE ENHANCEMENT AS PER CPI OF UP GOVT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</si>
</sst>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0" fillId="0" borderId="14" xfId="0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1" fontId="0" fillId="0" borderId="23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24" xfId="0" applyBorder="1"/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workbookViewId="0">
      <selection activeCell="A6" sqref="A6:R6"/>
    </sheetView>
  </sheetViews>
  <sheetFormatPr defaultRowHeight="15"/>
  <cols>
    <col min="1" max="1" width="7.140625" bestFit="1" customWidth="1"/>
    <col min="3" max="3" width="12.85546875" customWidth="1"/>
    <col min="6" max="6" width="11" customWidth="1"/>
    <col min="8" max="8" width="10.85546875" customWidth="1"/>
    <col min="11" max="11" width="10.28515625" customWidth="1"/>
    <col min="13" max="13" width="11" customWidth="1"/>
    <col min="16" max="16" width="10" customWidth="1"/>
    <col min="17" max="17" width="10.140625" customWidth="1"/>
  </cols>
  <sheetData>
    <row r="2" spans="1:18" ht="18.7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.7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8.75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8.75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8.75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8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.75" thickBot="1">
      <c r="A8" s="1"/>
      <c r="B8" s="1"/>
    </row>
    <row r="9" spans="1:18" ht="15.75" thickBot="1">
      <c r="A9" s="36" t="s">
        <v>0</v>
      </c>
      <c r="B9" s="36" t="s">
        <v>1</v>
      </c>
      <c r="C9" s="35" t="s">
        <v>26</v>
      </c>
      <c r="D9" s="41" t="s">
        <v>3</v>
      </c>
      <c r="E9" s="42"/>
      <c r="F9" s="42"/>
      <c r="G9" s="43"/>
      <c r="H9" s="35" t="s">
        <v>25</v>
      </c>
      <c r="I9" s="41" t="s">
        <v>6</v>
      </c>
      <c r="J9" s="42"/>
      <c r="K9" s="42"/>
      <c r="L9" s="43"/>
      <c r="M9" s="35" t="s">
        <v>24</v>
      </c>
      <c r="N9" s="41" t="s">
        <v>7</v>
      </c>
      <c r="O9" s="42"/>
      <c r="P9" s="42"/>
      <c r="Q9" s="43"/>
      <c r="R9" s="35" t="s">
        <v>8</v>
      </c>
    </row>
    <row r="10" spans="1:18">
      <c r="A10" s="48"/>
      <c r="B10" s="48"/>
      <c r="C10" s="39"/>
      <c r="D10" s="35" t="s">
        <v>4</v>
      </c>
      <c r="E10" s="35" t="s">
        <v>21</v>
      </c>
      <c r="F10" s="36" t="s">
        <v>2</v>
      </c>
      <c r="G10" s="36" t="s">
        <v>5</v>
      </c>
      <c r="H10" s="39"/>
      <c r="I10" s="35" t="s">
        <v>4</v>
      </c>
      <c r="J10" s="35" t="s">
        <v>22</v>
      </c>
      <c r="K10" s="36" t="s">
        <v>2</v>
      </c>
      <c r="L10" s="36" t="s">
        <v>5</v>
      </c>
      <c r="M10" s="39"/>
      <c r="N10" s="33" t="s">
        <v>4</v>
      </c>
      <c r="O10" s="35" t="s">
        <v>23</v>
      </c>
      <c r="P10" s="36" t="s">
        <v>2</v>
      </c>
      <c r="Q10" s="36" t="s">
        <v>5</v>
      </c>
      <c r="R10" s="39"/>
    </row>
    <row r="11" spans="1:18" ht="15.75" thickBot="1">
      <c r="A11" s="37"/>
      <c r="B11" s="38"/>
      <c r="C11" s="40"/>
      <c r="D11" s="34"/>
      <c r="E11" s="34"/>
      <c r="F11" s="37"/>
      <c r="G11" s="37"/>
      <c r="H11" s="40"/>
      <c r="I11" s="34"/>
      <c r="J11" s="34"/>
      <c r="K11" s="37"/>
      <c r="L11" s="38"/>
      <c r="M11" s="40"/>
      <c r="N11" s="34"/>
      <c r="O11" s="34"/>
      <c r="P11" s="37"/>
      <c r="Q11" s="38"/>
      <c r="R11" s="40"/>
    </row>
    <row r="12" spans="1:18">
      <c r="A12" s="3">
        <v>1</v>
      </c>
      <c r="B12" s="3" t="s">
        <v>9</v>
      </c>
      <c r="C12" s="9">
        <v>960</v>
      </c>
      <c r="D12" s="6">
        <f>C12*5%</f>
        <v>48</v>
      </c>
      <c r="E12" s="7">
        <f>C12*3.82%</f>
        <v>36.671999999999997</v>
      </c>
      <c r="F12" s="28">
        <f>C12+D12+E12</f>
        <v>1044.672</v>
      </c>
      <c r="G12" s="3">
        <v>1050</v>
      </c>
      <c r="H12" s="3">
        <v>1050</v>
      </c>
      <c r="I12" s="6">
        <f>H12*5%</f>
        <v>52.5</v>
      </c>
      <c r="J12" s="7">
        <f>H12*4.05%</f>
        <v>42.524999999999999</v>
      </c>
      <c r="K12" s="12">
        <f>H12+I12+J12</f>
        <v>1145.0250000000001</v>
      </c>
      <c r="L12" s="3">
        <v>1150</v>
      </c>
      <c r="M12" s="3">
        <v>1150</v>
      </c>
      <c r="N12" s="6">
        <f>M12*5%</f>
        <v>57.5</v>
      </c>
      <c r="O12" s="7">
        <f>M12*3.49%</f>
        <v>40.134999999999998</v>
      </c>
      <c r="P12" s="12">
        <f>M12+N12+O12</f>
        <v>1247.635</v>
      </c>
      <c r="Q12" s="3">
        <v>1250</v>
      </c>
      <c r="R12" s="3">
        <v>1210</v>
      </c>
    </row>
    <row r="13" spans="1:18">
      <c r="A13" s="4">
        <v>2</v>
      </c>
      <c r="B13" s="4" t="s">
        <v>10</v>
      </c>
      <c r="C13" s="10">
        <v>1100</v>
      </c>
      <c r="D13" s="13">
        <f t="shared" ref="D13:D23" si="0">C13*5%</f>
        <v>55</v>
      </c>
      <c r="E13" s="11">
        <f t="shared" ref="E13:E23" si="1">C13*3.82%</f>
        <v>42.019999999999996</v>
      </c>
      <c r="F13" s="29">
        <f t="shared" ref="F13:F23" si="2">C13+D13+E13</f>
        <v>1197.02</v>
      </c>
      <c r="G13" s="4">
        <v>1200</v>
      </c>
      <c r="H13" s="4">
        <v>1200</v>
      </c>
      <c r="I13" s="13">
        <f t="shared" ref="I13:I23" si="3">H13*5%</f>
        <v>60</v>
      </c>
      <c r="J13" s="11">
        <f t="shared" ref="J13:J23" si="4">H13*4.05%</f>
        <v>48.6</v>
      </c>
      <c r="K13" s="14">
        <f t="shared" ref="K13:K23" si="5">H13+I13+J13</f>
        <v>1308.5999999999999</v>
      </c>
      <c r="L13" s="4">
        <v>1310</v>
      </c>
      <c r="M13" s="4">
        <v>1310</v>
      </c>
      <c r="N13" s="13">
        <f t="shared" ref="N13:N23" si="6">M13*5%</f>
        <v>65.5</v>
      </c>
      <c r="O13" s="11">
        <f t="shared" ref="O13:O23" si="7">M13*3.49%</f>
        <v>45.719000000000001</v>
      </c>
      <c r="P13" s="14">
        <f t="shared" ref="P13:P23" si="8">M13+N13+O13</f>
        <v>1421.2190000000001</v>
      </c>
      <c r="Q13" s="4">
        <v>1420</v>
      </c>
      <c r="R13" s="4">
        <v>1370</v>
      </c>
    </row>
    <row r="14" spans="1:18">
      <c r="A14" s="4">
        <v>3</v>
      </c>
      <c r="B14" s="4" t="s">
        <v>11</v>
      </c>
      <c r="C14" s="10">
        <v>1150</v>
      </c>
      <c r="D14" s="13">
        <f t="shared" si="0"/>
        <v>57.5</v>
      </c>
      <c r="E14" s="11">
        <f t="shared" si="1"/>
        <v>43.93</v>
      </c>
      <c r="F14" s="29">
        <f t="shared" si="2"/>
        <v>1251.43</v>
      </c>
      <c r="G14" s="4">
        <v>1250</v>
      </c>
      <c r="H14" s="4">
        <v>1250</v>
      </c>
      <c r="I14" s="13">
        <f t="shared" si="3"/>
        <v>62.5</v>
      </c>
      <c r="J14" s="11">
        <f t="shared" si="4"/>
        <v>50.625</v>
      </c>
      <c r="K14" s="14">
        <f t="shared" si="5"/>
        <v>1363.125</v>
      </c>
      <c r="L14" s="4">
        <v>1360</v>
      </c>
      <c r="M14" s="4">
        <v>1360</v>
      </c>
      <c r="N14" s="13">
        <f t="shared" si="6"/>
        <v>68</v>
      </c>
      <c r="O14" s="11">
        <f t="shared" si="7"/>
        <v>47.463999999999999</v>
      </c>
      <c r="P14" s="14">
        <f t="shared" si="8"/>
        <v>1475.4639999999999</v>
      </c>
      <c r="Q14" s="4">
        <v>1480</v>
      </c>
      <c r="R14" s="4">
        <v>1440</v>
      </c>
    </row>
    <row r="15" spans="1:18">
      <c r="A15" s="4">
        <v>4</v>
      </c>
      <c r="B15" s="4" t="s">
        <v>12</v>
      </c>
      <c r="C15" s="10">
        <v>1650</v>
      </c>
      <c r="D15" s="13">
        <f t="shared" si="0"/>
        <v>82.5</v>
      </c>
      <c r="E15" s="11">
        <f t="shared" si="1"/>
        <v>63.029999999999994</v>
      </c>
      <c r="F15" s="29">
        <f t="shared" si="2"/>
        <v>1795.53</v>
      </c>
      <c r="G15" s="4">
        <v>1800</v>
      </c>
      <c r="H15" s="4">
        <v>1800</v>
      </c>
      <c r="I15" s="13">
        <f t="shared" si="3"/>
        <v>90</v>
      </c>
      <c r="J15" s="11">
        <f t="shared" si="4"/>
        <v>72.900000000000006</v>
      </c>
      <c r="K15" s="14">
        <f t="shared" si="5"/>
        <v>1962.9</v>
      </c>
      <c r="L15" s="4">
        <v>1960</v>
      </c>
      <c r="M15" s="4">
        <v>1960</v>
      </c>
      <c r="N15" s="13">
        <f t="shared" si="6"/>
        <v>98</v>
      </c>
      <c r="O15" s="11">
        <f t="shared" si="7"/>
        <v>68.403999999999996</v>
      </c>
      <c r="P15" s="14">
        <f t="shared" si="8"/>
        <v>2126.404</v>
      </c>
      <c r="Q15" s="4">
        <v>2130</v>
      </c>
      <c r="R15" s="4">
        <v>2080</v>
      </c>
    </row>
    <row r="16" spans="1:18">
      <c r="A16" s="4">
        <v>5</v>
      </c>
      <c r="B16" s="4" t="s">
        <v>13</v>
      </c>
      <c r="C16" s="10">
        <v>1650</v>
      </c>
      <c r="D16" s="13">
        <f t="shared" si="0"/>
        <v>82.5</v>
      </c>
      <c r="E16" s="11">
        <f t="shared" si="1"/>
        <v>63.029999999999994</v>
      </c>
      <c r="F16" s="29">
        <f t="shared" si="2"/>
        <v>1795.53</v>
      </c>
      <c r="G16" s="4">
        <v>1800</v>
      </c>
      <c r="H16" s="4">
        <v>1800</v>
      </c>
      <c r="I16" s="13">
        <f t="shared" si="3"/>
        <v>90</v>
      </c>
      <c r="J16" s="11">
        <f t="shared" si="4"/>
        <v>72.900000000000006</v>
      </c>
      <c r="K16" s="14">
        <f t="shared" si="5"/>
        <v>1962.9</v>
      </c>
      <c r="L16" s="4">
        <v>1960</v>
      </c>
      <c r="M16" s="4">
        <v>1960</v>
      </c>
      <c r="N16" s="13">
        <f t="shared" si="6"/>
        <v>98</v>
      </c>
      <c r="O16" s="11">
        <f t="shared" si="7"/>
        <v>68.403999999999996</v>
      </c>
      <c r="P16" s="14">
        <f t="shared" si="8"/>
        <v>2126.404</v>
      </c>
      <c r="Q16" s="4">
        <v>2130</v>
      </c>
      <c r="R16" s="4">
        <v>2080</v>
      </c>
    </row>
    <row r="17" spans="1:18">
      <c r="A17" s="4">
        <v>6</v>
      </c>
      <c r="B17" s="4" t="s">
        <v>14</v>
      </c>
      <c r="C17" s="10">
        <v>1650</v>
      </c>
      <c r="D17" s="13">
        <f t="shared" si="0"/>
        <v>82.5</v>
      </c>
      <c r="E17" s="11">
        <f t="shared" si="1"/>
        <v>63.029999999999994</v>
      </c>
      <c r="F17" s="29">
        <f t="shared" si="2"/>
        <v>1795.53</v>
      </c>
      <c r="G17" s="4">
        <v>1800</v>
      </c>
      <c r="H17" s="4">
        <v>1800</v>
      </c>
      <c r="I17" s="13">
        <f t="shared" si="3"/>
        <v>90</v>
      </c>
      <c r="J17" s="11">
        <f t="shared" si="4"/>
        <v>72.900000000000006</v>
      </c>
      <c r="K17" s="14">
        <f t="shared" si="5"/>
        <v>1962.9</v>
      </c>
      <c r="L17" s="4">
        <v>1960</v>
      </c>
      <c r="M17" s="4">
        <v>1960</v>
      </c>
      <c r="N17" s="13">
        <f t="shared" si="6"/>
        <v>98</v>
      </c>
      <c r="O17" s="11">
        <f t="shared" si="7"/>
        <v>68.403999999999996</v>
      </c>
      <c r="P17" s="14">
        <f t="shared" si="8"/>
        <v>2126.404</v>
      </c>
      <c r="Q17" s="4">
        <v>2130</v>
      </c>
      <c r="R17" s="4">
        <v>2080</v>
      </c>
    </row>
    <row r="18" spans="1:18">
      <c r="A18" s="4">
        <v>7</v>
      </c>
      <c r="B18" s="4" t="s">
        <v>15</v>
      </c>
      <c r="C18" s="10">
        <v>1760</v>
      </c>
      <c r="D18" s="13">
        <f t="shared" si="0"/>
        <v>88</v>
      </c>
      <c r="E18" s="11">
        <f t="shared" si="1"/>
        <v>67.231999999999999</v>
      </c>
      <c r="F18" s="29">
        <f t="shared" si="2"/>
        <v>1915.232</v>
      </c>
      <c r="G18" s="4">
        <v>1920</v>
      </c>
      <c r="H18" s="4">
        <v>1920</v>
      </c>
      <c r="I18" s="13">
        <f t="shared" si="3"/>
        <v>96</v>
      </c>
      <c r="J18" s="11">
        <f t="shared" si="4"/>
        <v>77.760000000000005</v>
      </c>
      <c r="K18" s="14">
        <f t="shared" si="5"/>
        <v>2093.7600000000002</v>
      </c>
      <c r="L18" s="4">
        <v>2090</v>
      </c>
      <c r="M18" s="4">
        <v>2090</v>
      </c>
      <c r="N18" s="13">
        <f t="shared" si="6"/>
        <v>104.5</v>
      </c>
      <c r="O18" s="11">
        <f t="shared" si="7"/>
        <v>72.941000000000003</v>
      </c>
      <c r="P18" s="14">
        <f t="shared" si="8"/>
        <v>2267.4409999999998</v>
      </c>
      <c r="Q18" s="4">
        <v>2270</v>
      </c>
      <c r="R18" s="4">
        <v>2200</v>
      </c>
    </row>
    <row r="19" spans="1:18">
      <c r="A19" s="4">
        <v>8</v>
      </c>
      <c r="B19" s="4" t="s">
        <v>16</v>
      </c>
      <c r="C19" s="10">
        <v>1760</v>
      </c>
      <c r="D19" s="13">
        <f t="shared" si="0"/>
        <v>88</v>
      </c>
      <c r="E19" s="11">
        <f t="shared" si="1"/>
        <v>67.231999999999999</v>
      </c>
      <c r="F19" s="29">
        <f t="shared" si="2"/>
        <v>1915.232</v>
      </c>
      <c r="G19" s="4">
        <v>1920</v>
      </c>
      <c r="H19" s="4">
        <v>1920</v>
      </c>
      <c r="I19" s="13">
        <f t="shared" si="3"/>
        <v>96</v>
      </c>
      <c r="J19" s="11">
        <f t="shared" si="4"/>
        <v>77.760000000000005</v>
      </c>
      <c r="K19" s="14">
        <f t="shared" si="5"/>
        <v>2093.7600000000002</v>
      </c>
      <c r="L19" s="4">
        <v>2090</v>
      </c>
      <c r="M19" s="4">
        <v>2090</v>
      </c>
      <c r="N19" s="13">
        <f t="shared" si="6"/>
        <v>104.5</v>
      </c>
      <c r="O19" s="11">
        <f t="shared" si="7"/>
        <v>72.941000000000003</v>
      </c>
      <c r="P19" s="14">
        <f t="shared" si="8"/>
        <v>2267.4409999999998</v>
      </c>
      <c r="Q19" s="4">
        <v>2270</v>
      </c>
      <c r="R19" s="4">
        <v>2200</v>
      </c>
    </row>
    <row r="20" spans="1:18">
      <c r="A20" s="4">
        <v>9</v>
      </c>
      <c r="B20" s="4" t="s">
        <v>17</v>
      </c>
      <c r="C20" s="10">
        <v>1760</v>
      </c>
      <c r="D20" s="13">
        <f t="shared" si="0"/>
        <v>88</v>
      </c>
      <c r="E20" s="11">
        <f t="shared" si="1"/>
        <v>67.231999999999999</v>
      </c>
      <c r="F20" s="29">
        <f t="shared" si="2"/>
        <v>1915.232</v>
      </c>
      <c r="G20" s="4">
        <v>1920</v>
      </c>
      <c r="H20" s="4">
        <v>1920</v>
      </c>
      <c r="I20" s="13">
        <f t="shared" si="3"/>
        <v>96</v>
      </c>
      <c r="J20" s="11">
        <f t="shared" si="4"/>
        <v>77.760000000000005</v>
      </c>
      <c r="K20" s="14">
        <f t="shared" si="5"/>
        <v>2093.7600000000002</v>
      </c>
      <c r="L20" s="4">
        <v>2090</v>
      </c>
      <c r="M20" s="4">
        <v>2090</v>
      </c>
      <c r="N20" s="13">
        <f t="shared" si="6"/>
        <v>104.5</v>
      </c>
      <c r="O20" s="11">
        <f t="shared" si="7"/>
        <v>72.941000000000003</v>
      </c>
      <c r="P20" s="14">
        <f t="shared" si="8"/>
        <v>2267.4409999999998</v>
      </c>
      <c r="Q20" s="4">
        <v>2270</v>
      </c>
      <c r="R20" s="4">
        <v>2200</v>
      </c>
    </row>
    <row r="21" spans="1:18">
      <c r="A21" s="4">
        <v>10</v>
      </c>
      <c r="B21" s="4" t="s">
        <v>18</v>
      </c>
      <c r="C21" s="10">
        <v>1760</v>
      </c>
      <c r="D21" s="13">
        <f t="shared" si="0"/>
        <v>88</v>
      </c>
      <c r="E21" s="11">
        <f t="shared" si="1"/>
        <v>67.231999999999999</v>
      </c>
      <c r="F21" s="29">
        <f t="shared" si="2"/>
        <v>1915.232</v>
      </c>
      <c r="G21" s="4">
        <v>1920</v>
      </c>
      <c r="H21" s="4">
        <v>1920</v>
      </c>
      <c r="I21" s="13">
        <f t="shared" si="3"/>
        <v>96</v>
      </c>
      <c r="J21" s="11">
        <f t="shared" si="4"/>
        <v>77.760000000000005</v>
      </c>
      <c r="K21" s="14">
        <f t="shared" si="5"/>
        <v>2093.7600000000002</v>
      </c>
      <c r="L21" s="4">
        <v>2090</v>
      </c>
      <c r="M21" s="4">
        <v>2090</v>
      </c>
      <c r="N21" s="13">
        <f t="shared" si="6"/>
        <v>104.5</v>
      </c>
      <c r="O21" s="11">
        <f t="shared" si="7"/>
        <v>72.941000000000003</v>
      </c>
      <c r="P21" s="14">
        <f t="shared" si="8"/>
        <v>2267.4409999999998</v>
      </c>
      <c r="Q21" s="4">
        <v>2270</v>
      </c>
      <c r="R21" s="4">
        <v>2200</v>
      </c>
    </row>
    <row r="22" spans="1:18">
      <c r="A22" s="4">
        <v>11</v>
      </c>
      <c r="B22" s="4" t="s">
        <v>19</v>
      </c>
      <c r="C22" s="10">
        <v>1980</v>
      </c>
      <c r="D22" s="13">
        <f t="shared" si="0"/>
        <v>99</v>
      </c>
      <c r="E22" s="11">
        <f t="shared" si="1"/>
        <v>75.635999999999996</v>
      </c>
      <c r="F22" s="29">
        <f t="shared" si="2"/>
        <v>2154.636</v>
      </c>
      <c r="G22" s="4">
        <v>2160</v>
      </c>
      <c r="H22" s="4">
        <v>2160</v>
      </c>
      <c r="I22" s="13">
        <f t="shared" si="3"/>
        <v>108</v>
      </c>
      <c r="J22" s="11">
        <f t="shared" si="4"/>
        <v>87.48</v>
      </c>
      <c r="K22" s="14">
        <f t="shared" si="5"/>
        <v>2355.48</v>
      </c>
      <c r="L22" s="4">
        <v>2360</v>
      </c>
      <c r="M22" s="4">
        <v>2360</v>
      </c>
      <c r="N22" s="13">
        <f t="shared" si="6"/>
        <v>118</v>
      </c>
      <c r="O22" s="11">
        <f t="shared" si="7"/>
        <v>82.364000000000004</v>
      </c>
      <c r="P22" s="14">
        <f t="shared" si="8"/>
        <v>2560.364</v>
      </c>
      <c r="Q22" s="4">
        <v>2560</v>
      </c>
      <c r="R22" s="4">
        <v>2520</v>
      </c>
    </row>
    <row r="23" spans="1:18">
      <c r="A23" s="4">
        <v>12</v>
      </c>
      <c r="B23" s="4" t="s">
        <v>20</v>
      </c>
      <c r="C23" s="10">
        <v>1980</v>
      </c>
      <c r="D23" s="13">
        <f t="shared" si="0"/>
        <v>99</v>
      </c>
      <c r="E23" s="11">
        <f t="shared" si="1"/>
        <v>75.635999999999996</v>
      </c>
      <c r="F23" s="29">
        <f t="shared" si="2"/>
        <v>2154.636</v>
      </c>
      <c r="G23" s="4">
        <v>2160</v>
      </c>
      <c r="H23" s="4">
        <v>2160</v>
      </c>
      <c r="I23" s="13">
        <f t="shared" si="3"/>
        <v>108</v>
      </c>
      <c r="J23" s="11">
        <f t="shared" si="4"/>
        <v>87.48</v>
      </c>
      <c r="K23" s="14">
        <f t="shared" si="5"/>
        <v>2355.48</v>
      </c>
      <c r="L23" s="4">
        <v>2360</v>
      </c>
      <c r="M23" s="4">
        <v>2360</v>
      </c>
      <c r="N23" s="13">
        <f t="shared" si="6"/>
        <v>118</v>
      </c>
      <c r="O23" s="11">
        <f t="shared" si="7"/>
        <v>82.364000000000004</v>
      </c>
      <c r="P23" s="14">
        <f t="shared" si="8"/>
        <v>2560.364</v>
      </c>
      <c r="Q23" s="4">
        <v>2560</v>
      </c>
      <c r="R23" s="4">
        <v>2520</v>
      </c>
    </row>
    <row r="24" spans="1:18">
      <c r="A24" s="18">
        <v>13</v>
      </c>
      <c r="B24" s="20" t="s">
        <v>27</v>
      </c>
      <c r="C24" s="22"/>
      <c r="D24" s="24"/>
      <c r="E24" s="2"/>
      <c r="F24" s="30"/>
      <c r="G24" s="20"/>
      <c r="H24" s="20"/>
      <c r="I24" s="24"/>
      <c r="J24" s="2"/>
      <c r="K24" s="15"/>
      <c r="L24" s="20"/>
      <c r="M24" s="20"/>
      <c r="N24" s="24"/>
      <c r="O24" s="2"/>
      <c r="P24" s="15"/>
      <c r="Q24" s="20"/>
      <c r="R24" s="4">
        <v>3150</v>
      </c>
    </row>
    <row r="25" spans="1:18" ht="15.75" thickBot="1">
      <c r="A25" s="19">
        <v>14</v>
      </c>
      <c r="B25" s="21" t="s">
        <v>29</v>
      </c>
      <c r="C25" s="23"/>
      <c r="D25" s="25"/>
      <c r="E25" s="16"/>
      <c r="F25" s="31"/>
      <c r="G25" s="21"/>
      <c r="H25" s="21"/>
      <c r="I25" s="25"/>
      <c r="J25" s="16"/>
      <c r="K25" s="17"/>
      <c r="L25" s="21"/>
      <c r="M25" s="21"/>
      <c r="N25" s="25"/>
      <c r="O25" s="16"/>
      <c r="P25" s="17"/>
      <c r="Q25" s="21"/>
      <c r="R25" s="5">
        <v>2920</v>
      </c>
    </row>
    <row r="27" spans="1:18" ht="15.75" thickBot="1"/>
    <row r="28" spans="1:18" ht="32.25" customHeight="1" thickBot="1">
      <c r="A28" s="8" t="s">
        <v>28</v>
      </c>
      <c r="B28" s="45" t="s">
        <v>30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spans="1:18" ht="28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28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3" spans="1:18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</sheetData>
  <mergeCells count="29">
    <mergeCell ref="A2:R2"/>
    <mergeCell ref="A3:R3"/>
    <mergeCell ref="A4:R4"/>
    <mergeCell ref="A5:R5"/>
    <mergeCell ref="B28:R28"/>
    <mergeCell ref="A6:R6"/>
    <mergeCell ref="A7:R7"/>
    <mergeCell ref="J10:J11"/>
    <mergeCell ref="K10:K11"/>
    <mergeCell ref="I9:L9"/>
    <mergeCell ref="L10:L11"/>
    <mergeCell ref="A9:A11"/>
    <mergeCell ref="B9:B11"/>
    <mergeCell ref="A33:R33"/>
    <mergeCell ref="N10:N11"/>
    <mergeCell ref="O10:O11"/>
    <mergeCell ref="P10:P11"/>
    <mergeCell ref="Q10:Q11"/>
    <mergeCell ref="C9:C11"/>
    <mergeCell ref="D9:G9"/>
    <mergeCell ref="H9:H11"/>
    <mergeCell ref="M9:M11"/>
    <mergeCell ref="N9:Q9"/>
    <mergeCell ref="R9:R11"/>
    <mergeCell ref="D10:D11"/>
    <mergeCell ref="E10:E11"/>
    <mergeCell ref="F10:F11"/>
    <mergeCell ref="G10:G11"/>
    <mergeCell ref="I10:I11"/>
  </mergeCells>
  <pageMargins left="0.2" right="0.2" top="0.25" bottom="0.2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Chandpur Fee from UP-CPI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man</cp:lastModifiedBy>
  <cp:lastPrinted>2018-05-08T07:35:34Z</cp:lastPrinted>
  <dcterms:created xsi:type="dcterms:W3CDTF">2018-04-26T08:21:44Z</dcterms:created>
  <dcterms:modified xsi:type="dcterms:W3CDTF">2018-05-08T20:48:49Z</dcterms:modified>
</cp:coreProperties>
</file>